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gamikenji-my.sharepoint.com/personal/mogami_mogamikenji_onmicrosoft_com/Documents/homepage/text/data/"/>
    </mc:Choice>
  </mc:AlternateContent>
  <xr:revisionPtr revIDLastSave="1245" documentId="13_ncr:1_{0711E171-8A4D-4CDD-90D1-E9C83B75D8A4}" xr6:coauthVersionLast="47" xr6:coauthVersionMax="47" xr10:uidLastSave="{77B854EA-E18D-42CB-BDF0-81F964F07B9B}"/>
  <bookViews>
    <workbookView xWindow="12945" yWindow="1755" windowWidth="21600" windowHeight="11295" xr2:uid="{DBDE8815-4747-46A7-A1F8-0D7ED36B38C0}"/>
  </bookViews>
  <sheets>
    <sheet name="V-2-4" sheetId="3" r:id="rId1"/>
    <sheet name="V-2-5" sheetId="6" r:id="rId2"/>
    <sheet name="V-2-6" sheetId="5" r:id="rId3"/>
    <sheet name="解答例" sheetId="4" r:id="rId4"/>
  </sheets>
  <definedNames>
    <definedName name="solver_adj" localSheetId="0" hidden="1">'V-2-4'!$C$10:$C$11</definedName>
    <definedName name="solver_adj" localSheetId="1" hidden="1">'V-2-5'!$C$10:$C$11</definedName>
    <definedName name="solver_adj" localSheetId="2" hidden="1">'V-2-6'!$C$10:$C$11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'V-2-4'!$C$12</definedName>
    <definedName name="solver_opt" localSheetId="1" hidden="1">'V-2-5'!$C$12</definedName>
    <definedName name="solver_opt" localSheetId="2" hidden="1">'V-2-6'!$C$12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3" l="1"/>
  <c r="F2" i="3" s="1"/>
  <c r="H2" i="3" s="1"/>
  <c r="D8" i="3"/>
  <c r="D7" i="3"/>
  <c r="D6" i="3"/>
  <c r="D5" i="3"/>
  <c r="D4" i="3"/>
  <c r="D3" i="3"/>
  <c r="A4" i="3"/>
  <c r="A5" i="3" s="1"/>
  <c r="A6" i="3" s="1"/>
  <c r="A7" i="3" s="1"/>
  <c r="A8" i="3" s="1"/>
  <c r="A3" i="3"/>
  <c r="E3" i="3"/>
  <c r="G3" i="3" s="1"/>
  <c r="I3" i="3" s="1"/>
  <c r="E2" i="3"/>
  <c r="G2" i="3" s="1"/>
  <c r="I2" i="3" s="1"/>
  <c r="C12" i="6" l="1"/>
  <c r="F3" i="3"/>
  <c r="H3" i="3" s="1"/>
  <c r="E4" i="3" l="1"/>
  <c r="G4" i="3" s="1"/>
  <c r="I4" i="3" s="1"/>
  <c r="F4" i="3"/>
  <c r="H4" i="3" s="1"/>
  <c r="E5" i="3" l="1"/>
  <c r="G5" i="3" s="1"/>
  <c r="I5" i="3" s="1"/>
  <c r="F5" i="3"/>
  <c r="H5" i="3" s="1"/>
  <c r="E6" i="3" l="1"/>
  <c r="G6" i="3" s="1"/>
  <c r="I6" i="3" s="1"/>
  <c r="F6" i="3"/>
  <c r="H6" i="3" s="1"/>
  <c r="E7" i="3" l="1"/>
  <c r="G7" i="3" s="1"/>
  <c r="I7" i="3" s="1"/>
  <c r="F7" i="3"/>
  <c r="H7" i="3" s="1"/>
  <c r="F8" i="3" l="1"/>
  <c r="H8" i="3" s="1"/>
  <c r="E8" i="3"/>
  <c r="G8" i="3" s="1"/>
  <c r="I8" i="3" s="1"/>
  <c r="C12" i="3" l="1"/>
</calcChain>
</file>

<file path=xl/sharedStrings.xml><?xml version="1.0" encoding="utf-8"?>
<sst xmlns="http://schemas.openxmlformats.org/spreadsheetml/2006/main" count="43" uniqueCount="16">
  <si>
    <t>x</t>
    <phoneticPr fontId="1"/>
  </si>
  <si>
    <t>p</t>
    <phoneticPr fontId="1"/>
  </si>
  <si>
    <t>1-p</t>
    <phoneticPr fontId="1"/>
  </si>
  <si>
    <t>ln(p)</t>
    <phoneticPr fontId="1"/>
  </si>
  <si>
    <t>ln(1-p)</t>
    <phoneticPr fontId="1"/>
  </si>
  <si>
    <t>α</t>
    <phoneticPr fontId="1"/>
  </si>
  <si>
    <t>β</t>
    <phoneticPr fontId="1"/>
  </si>
  <si>
    <t>max L</t>
    <phoneticPr fontId="1"/>
  </si>
  <si>
    <t>n_{y=1}</t>
    <phoneticPr fontId="1"/>
  </si>
  <si>
    <t>n_{y=0}</t>
    <phoneticPr fontId="1"/>
  </si>
  <si>
    <t>n_{y=1}*ln(p)</t>
    <phoneticPr fontId="1"/>
  </si>
  <si>
    <t>n_{y=0}*ln(1-p)</t>
    <phoneticPr fontId="1"/>
  </si>
  <si>
    <t>V-2-4</t>
    <phoneticPr fontId="1"/>
  </si>
  <si>
    <t>V-2-5</t>
  </si>
  <si>
    <t>V-2-6</t>
  </si>
  <si>
    <t>推定値</t>
    <rPh sb="0" eb="3">
      <t>スイテイチ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</si>
</sst>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0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B5261-7DD8-493B-9B90-40A25EB79F02}">
  <dimension ref="A1:I12"/>
  <sheetViews>
    <sheetView tabSelected="1" workbookViewId="0"/>
  </sheetViews>
  <sheetFormatPr defaultRowHeight="18.75" x14ac:dyDescent="0.4"/>
  <cols>
    <col min="1" max="1" width="4.625" customWidth="1"/>
    <col min="2" max="2" width="9.5" customWidth="1"/>
    <col min="3" max="3" width="18.25" style="1" customWidth="1"/>
    <col min="4" max="9" width="18.25" customWidth="1"/>
    <col min="10" max="10" width="15.25" customWidth="1"/>
  </cols>
  <sheetData>
    <row r="1" spans="1:9" x14ac:dyDescent="0.4">
      <c r="A1" t="s">
        <v>0</v>
      </c>
      <c r="B1" t="s">
        <v>8</v>
      </c>
      <c r="C1" s="1" t="s">
        <v>9</v>
      </c>
      <c r="D1" t="s">
        <v>1</v>
      </c>
      <c r="E1" s="1" t="s">
        <v>2</v>
      </c>
      <c r="F1" t="s">
        <v>3</v>
      </c>
      <c r="G1" s="1" t="s">
        <v>4</v>
      </c>
      <c r="H1" t="s">
        <v>10</v>
      </c>
      <c r="I1" s="1" t="s">
        <v>11</v>
      </c>
    </row>
    <row r="2" spans="1:9" x14ac:dyDescent="0.4">
      <c r="A2">
        <v>10</v>
      </c>
      <c r="B2">
        <v>2</v>
      </c>
      <c r="C2">
        <v>98</v>
      </c>
      <c r="D2" s="1">
        <f>1/(1+EXP(-($C$10+$C$11*$A2)))</f>
        <v>0.99998329857815205</v>
      </c>
      <c r="E2" s="1">
        <f>1/(1+EXP($C$10+$C$11*$A2))</f>
        <v>1.6701421848095181E-5</v>
      </c>
      <c r="F2" s="1">
        <f>LN(D2)</f>
        <v>-1.6701561318252087E-5</v>
      </c>
      <c r="G2" s="1">
        <f t="shared" ref="G2:G8" si="0">LN(E2)</f>
        <v>-11.000016701561318</v>
      </c>
      <c r="H2" s="1">
        <f>B2*F2</f>
        <v>-3.3403122636504174E-5</v>
      </c>
      <c r="I2" s="1">
        <f t="shared" ref="I2:I8" si="1">C2*G2</f>
        <v>-1078.0016367530091</v>
      </c>
    </row>
    <row r="3" spans="1:9" x14ac:dyDescent="0.4">
      <c r="A3">
        <f>A2+1</f>
        <v>11</v>
      </c>
      <c r="B3">
        <v>8</v>
      </c>
      <c r="C3">
        <v>92</v>
      </c>
      <c r="D3" s="1">
        <f>1/(1+EXP(-($C$10+$C$11*$A3)))</f>
        <v>0.99999385582539779</v>
      </c>
      <c r="E3" s="1">
        <f t="shared" ref="E3:E8" si="2">1/(1+EXP($C$10+$C$11*$A3))</f>
        <v>6.1441746022147182E-6</v>
      </c>
      <c r="F3" s="1">
        <f t="shared" ref="F3:F8" si="3">LN(D3)</f>
        <v>-6.144193477725374E-6</v>
      </c>
      <c r="G3" s="1">
        <f t="shared" si="0"/>
        <v>-12.000006144193478</v>
      </c>
      <c r="H3" s="1">
        <f t="shared" ref="H3:H8" si="4">B3*F3</f>
        <v>-4.9153547821802992E-5</v>
      </c>
      <c r="I3" s="1">
        <f t="shared" si="1"/>
        <v>-1104.0005652657999</v>
      </c>
    </row>
    <row r="4" spans="1:9" x14ac:dyDescent="0.4">
      <c r="A4">
        <f t="shared" ref="A4:A8" si="5">A3+1</f>
        <v>12</v>
      </c>
      <c r="B4">
        <v>27</v>
      </c>
      <c r="C4">
        <v>73</v>
      </c>
      <c r="D4" s="1">
        <f>1/(1+EXP(-($C$10+$C$11*$A4)))</f>
        <v>0.99999773967570205</v>
      </c>
      <c r="E4" s="1">
        <f t="shared" si="2"/>
        <v>2.2603242979035746E-6</v>
      </c>
      <c r="F4" s="1">
        <f t="shared" si="3"/>
        <v>-2.2603268524903463E-6</v>
      </c>
      <c r="G4" s="1">
        <f t="shared" si="0"/>
        <v>-13.000002260326852</v>
      </c>
      <c r="H4" s="1">
        <f t="shared" si="4"/>
        <v>-6.1028825017239353E-5</v>
      </c>
      <c r="I4" s="1">
        <f t="shared" si="1"/>
        <v>-949.00016500386016</v>
      </c>
    </row>
    <row r="5" spans="1:9" x14ac:dyDescent="0.4">
      <c r="A5">
        <f t="shared" si="5"/>
        <v>13</v>
      </c>
      <c r="B5">
        <v>62</v>
      </c>
      <c r="C5">
        <v>38</v>
      </c>
      <c r="D5" s="1">
        <f>1/(1+EXP(-($C$10+$C$11*$A5)))</f>
        <v>0.99999916847197223</v>
      </c>
      <c r="E5" s="1">
        <f t="shared" si="2"/>
        <v>8.3152802766413209E-7</v>
      </c>
      <c r="F5" s="1">
        <f t="shared" si="3"/>
        <v>-8.3152837348671435E-7</v>
      </c>
      <c r="G5" s="1">
        <f t="shared" si="0"/>
        <v>-14.000000831528373</v>
      </c>
      <c r="H5" s="1">
        <f t="shared" si="4"/>
        <v>-5.1554759156176292E-5</v>
      </c>
      <c r="I5" s="1">
        <f t="shared" si="1"/>
        <v>-532.00003159807818</v>
      </c>
    </row>
    <row r="6" spans="1:9" x14ac:dyDescent="0.4">
      <c r="A6">
        <f t="shared" si="5"/>
        <v>14</v>
      </c>
      <c r="B6">
        <v>88</v>
      </c>
      <c r="C6">
        <v>12</v>
      </c>
      <c r="D6" s="1">
        <f>1/(1+EXP(-($C$10+$C$11*$A6)))</f>
        <v>0.99999969409777301</v>
      </c>
      <c r="E6" s="1">
        <f t="shared" si="2"/>
        <v>3.0590222692562472E-7</v>
      </c>
      <c r="F6" s="1">
        <f t="shared" si="3"/>
        <v>-3.0590227378165539E-7</v>
      </c>
      <c r="G6" s="1">
        <f t="shared" si="0"/>
        <v>-15.000000305902274</v>
      </c>
      <c r="H6" s="1">
        <f t="shared" si="4"/>
        <v>-2.6919400092785675E-5</v>
      </c>
      <c r="I6" s="1">
        <f t="shared" si="1"/>
        <v>-180.00000367082728</v>
      </c>
    </row>
    <row r="7" spans="1:9" x14ac:dyDescent="0.4">
      <c r="A7">
        <f t="shared" si="5"/>
        <v>15</v>
      </c>
      <c r="B7">
        <v>97</v>
      </c>
      <c r="C7">
        <v>3</v>
      </c>
      <c r="D7" s="1">
        <f>1/(1+EXP(-($C$10+$C$11*$A7)))</f>
        <v>0.99999988746483792</v>
      </c>
      <c r="E7" s="1">
        <f t="shared" si="2"/>
        <v>1.1253516205509499E-7</v>
      </c>
      <c r="F7" s="1">
        <f t="shared" si="3"/>
        <v>-1.1253516840995767E-7</v>
      </c>
      <c r="G7" s="1">
        <f t="shared" si="0"/>
        <v>-16.000000112535169</v>
      </c>
      <c r="H7" s="1">
        <f t="shared" si="4"/>
        <v>-1.0915911335765893E-5</v>
      </c>
      <c r="I7" s="1">
        <f t="shared" si="1"/>
        <v>-48.000000337605506</v>
      </c>
    </row>
    <row r="8" spans="1:9" x14ac:dyDescent="0.4">
      <c r="A8">
        <f t="shared" si="5"/>
        <v>16</v>
      </c>
      <c r="B8">
        <v>99</v>
      </c>
      <c r="C8">
        <v>1</v>
      </c>
      <c r="D8" s="1">
        <f>1/(1+EXP(-($C$10+$C$11*$A8)))</f>
        <v>0.99999995860062441</v>
      </c>
      <c r="E8" s="1">
        <f t="shared" si="2"/>
        <v>4.1399375473943306E-8</v>
      </c>
      <c r="F8" s="1">
        <f t="shared" si="3"/>
        <v>-4.1399376451285105E-8</v>
      </c>
      <c r="G8" s="1">
        <f t="shared" si="0"/>
        <v>-17.000000041399375</v>
      </c>
      <c r="H8" s="1">
        <f t="shared" si="4"/>
        <v>-4.098538268677225E-6</v>
      </c>
      <c r="I8" s="1">
        <f t="shared" si="1"/>
        <v>-17.000000041399375</v>
      </c>
    </row>
    <row r="10" spans="1:9" x14ac:dyDescent="0.4">
      <c r="B10" t="s">
        <v>5</v>
      </c>
      <c r="C10" s="1">
        <v>1</v>
      </c>
    </row>
    <row r="11" spans="1:9" x14ac:dyDescent="0.4">
      <c r="B11" t="s">
        <v>6</v>
      </c>
      <c r="C11" s="1">
        <v>1</v>
      </c>
    </row>
    <row r="12" spans="1:9" x14ac:dyDescent="0.4">
      <c r="B12" t="s">
        <v>7</v>
      </c>
      <c r="C12" s="1">
        <f>SUM(H2:I8)</f>
        <v>-3908.0026397446836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9157B-0782-4EF8-B11B-65E8BDAC2C84}">
  <dimension ref="A1:I12"/>
  <sheetViews>
    <sheetView workbookViewId="0"/>
  </sheetViews>
  <sheetFormatPr defaultRowHeight="18.75" x14ac:dyDescent="0.4"/>
  <cols>
    <col min="1" max="1" width="4.625" customWidth="1"/>
    <col min="2" max="2" width="9.5" customWidth="1"/>
    <col min="3" max="3" width="18.25" style="1" customWidth="1"/>
    <col min="4" max="9" width="18.25" customWidth="1"/>
    <col min="10" max="10" width="15.25" customWidth="1"/>
  </cols>
  <sheetData>
    <row r="1" spans="1:9" x14ac:dyDescent="0.4">
      <c r="A1" t="s">
        <v>0</v>
      </c>
      <c r="B1" t="s">
        <v>8</v>
      </c>
      <c r="C1" s="1" t="s">
        <v>9</v>
      </c>
      <c r="D1" t="s">
        <v>1</v>
      </c>
      <c r="E1" s="1" t="s">
        <v>2</v>
      </c>
      <c r="F1" t="s">
        <v>3</v>
      </c>
      <c r="G1" s="1" t="s">
        <v>4</v>
      </c>
      <c r="H1" t="s">
        <v>10</v>
      </c>
      <c r="I1" s="1" t="s">
        <v>11</v>
      </c>
    </row>
    <row r="2" spans="1:9" x14ac:dyDescent="0.4">
      <c r="A2">
        <v>10</v>
      </c>
      <c r="B2">
        <v>0</v>
      </c>
      <c r="C2">
        <v>100</v>
      </c>
      <c r="D2" s="1"/>
      <c r="E2" s="1"/>
      <c r="F2" s="1"/>
      <c r="G2" s="1"/>
      <c r="H2" s="1"/>
      <c r="I2" s="1"/>
    </row>
    <row r="3" spans="1:9" x14ac:dyDescent="0.4">
      <c r="A3">
        <v>11</v>
      </c>
      <c r="B3">
        <v>8</v>
      </c>
      <c r="C3">
        <v>92</v>
      </c>
      <c r="D3" s="1"/>
      <c r="E3" s="1"/>
      <c r="F3" s="1"/>
      <c r="G3" s="1"/>
      <c r="H3" s="1"/>
      <c r="I3" s="1"/>
    </row>
    <row r="4" spans="1:9" x14ac:dyDescent="0.4">
      <c r="A4">
        <v>12</v>
      </c>
      <c r="B4">
        <v>27</v>
      </c>
      <c r="C4">
        <v>73</v>
      </c>
      <c r="D4" s="1"/>
      <c r="E4" s="1"/>
      <c r="F4" s="1"/>
      <c r="G4" s="1"/>
      <c r="H4" s="1"/>
      <c r="I4" s="1"/>
    </row>
    <row r="5" spans="1:9" x14ac:dyDescent="0.4">
      <c r="A5">
        <v>13</v>
      </c>
      <c r="B5">
        <v>62</v>
      </c>
      <c r="C5">
        <v>38</v>
      </c>
      <c r="D5" s="1"/>
      <c r="E5" s="1"/>
      <c r="F5" s="1"/>
      <c r="G5" s="1"/>
      <c r="H5" s="1"/>
      <c r="I5" s="1"/>
    </row>
    <row r="6" spans="1:9" x14ac:dyDescent="0.4">
      <c r="A6">
        <v>14</v>
      </c>
      <c r="B6">
        <v>88</v>
      </c>
      <c r="C6">
        <v>12</v>
      </c>
      <c r="D6" s="1"/>
      <c r="E6" s="1"/>
      <c r="F6" s="1"/>
      <c r="G6" s="1"/>
      <c r="H6" s="1"/>
      <c r="I6" s="1"/>
    </row>
    <row r="7" spans="1:9" x14ac:dyDescent="0.4">
      <c r="A7">
        <v>15</v>
      </c>
      <c r="B7">
        <v>97</v>
      </c>
      <c r="C7">
        <v>3</v>
      </c>
      <c r="D7" s="1"/>
      <c r="E7" s="1"/>
      <c r="F7" s="1"/>
      <c r="G7" s="1"/>
      <c r="H7" s="1"/>
      <c r="I7" s="1"/>
    </row>
    <row r="8" spans="1:9" x14ac:dyDescent="0.4">
      <c r="A8">
        <v>16</v>
      </c>
      <c r="B8">
        <v>99</v>
      </c>
      <c r="C8">
        <v>1</v>
      </c>
      <c r="D8" s="1"/>
      <c r="E8" s="1"/>
      <c r="F8" s="1"/>
      <c r="G8" s="1"/>
      <c r="H8" s="1"/>
      <c r="I8" s="1"/>
    </row>
    <row r="10" spans="1:9" x14ac:dyDescent="0.4">
      <c r="B10" t="s">
        <v>5</v>
      </c>
      <c r="C10" s="1">
        <v>1</v>
      </c>
    </row>
    <row r="11" spans="1:9" x14ac:dyDescent="0.4">
      <c r="B11" t="s">
        <v>6</v>
      </c>
      <c r="C11" s="1">
        <v>1</v>
      </c>
    </row>
    <row r="12" spans="1:9" x14ac:dyDescent="0.4">
      <c r="B12" t="s">
        <v>7</v>
      </c>
      <c r="C12" s="1">
        <f>SUM(H2:I8)</f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F1D02-AE62-4E5D-BC34-2495C4560679}">
  <dimension ref="A1:I12"/>
  <sheetViews>
    <sheetView workbookViewId="0"/>
  </sheetViews>
  <sheetFormatPr defaultRowHeight="18.75" x14ac:dyDescent="0.4"/>
  <cols>
    <col min="1" max="1" width="4.625" customWidth="1"/>
    <col min="2" max="2" width="9.5" customWidth="1"/>
    <col min="3" max="3" width="18.25" style="1" customWidth="1"/>
    <col min="4" max="9" width="18.25" customWidth="1"/>
    <col min="10" max="10" width="15.25" customWidth="1"/>
  </cols>
  <sheetData>
    <row r="1" spans="1:9" x14ac:dyDescent="0.4">
      <c r="A1" t="s">
        <v>0</v>
      </c>
      <c r="B1" t="s">
        <v>8</v>
      </c>
      <c r="C1" s="1" t="s">
        <v>9</v>
      </c>
      <c r="D1" t="s">
        <v>1</v>
      </c>
      <c r="E1" s="1" t="s">
        <v>2</v>
      </c>
      <c r="F1" t="s">
        <v>3</v>
      </c>
      <c r="G1" s="1" t="s">
        <v>4</v>
      </c>
      <c r="H1" t="s">
        <v>10</v>
      </c>
      <c r="I1" s="1" t="s">
        <v>11</v>
      </c>
    </row>
    <row r="2" spans="1:9" x14ac:dyDescent="0.4">
      <c r="A2">
        <v>10</v>
      </c>
      <c r="B2">
        <v>2</v>
      </c>
      <c r="C2">
        <v>98</v>
      </c>
      <c r="D2" s="1"/>
      <c r="E2" s="1"/>
      <c r="F2" s="1"/>
      <c r="G2" s="1"/>
      <c r="H2" s="1"/>
      <c r="I2" s="1"/>
    </row>
    <row r="3" spans="1:9" x14ac:dyDescent="0.4">
      <c r="A3">
        <v>11</v>
      </c>
      <c r="B3">
        <v>8</v>
      </c>
      <c r="C3">
        <v>92</v>
      </c>
      <c r="D3" s="1"/>
      <c r="E3" s="1"/>
      <c r="F3" s="1"/>
      <c r="G3" s="1"/>
      <c r="H3" s="1"/>
      <c r="I3" s="1"/>
    </row>
    <row r="4" spans="1:9" x14ac:dyDescent="0.4">
      <c r="A4">
        <v>12</v>
      </c>
      <c r="B4">
        <v>27</v>
      </c>
      <c r="C4">
        <v>73</v>
      </c>
      <c r="D4" s="1"/>
      <c r="E4" s="1"/>
      <c r="F4" s="1"/>
      <c r="G4" s="1"/>
      <c r="H4" s="1"/>
      <c r="I4" s="1"/>
    </row>
    <row r="5" spans="1:9" x14ac:dyDescent="0.4">
      <c r="A5">
        <v>13</v>
      </c>
      <c r="B5">
        <v>62</v>
      </c>
      <c r="C5">
        <v>38</v>
      </c>
      <c r="D5" s="1"/>
      <c r="E5" s="1"/>
      <c r="F5" s="1"/>
      <c r="G5" s="1"/>
      <c r="H5" s="1"/>
      <c r="I5" s="1"/>
    </row>
    <row r="6" spans="1:9" x14ac:dyDescent="0.4">
      <c r="A6">
        <v>14</v>
      </c>
      <c r="B6">
        <v>88</v>
      </c>
      <c r="C6">
        <v>12</v>
      </c>
      <c r="D6" s="1"/>
      <c r="E6" s="1"/>
      <c r="F6" s="1"/>
      <c r="G6" s="1"/>
      <c r="H6" s="1"/>
      <c r="I6" s="1"/>
    </row>
    <row r="7" spans="1:9" x14ac:dyDescent="0.4">
      <c r="A7">
        <v>15</v>
      </c>
      <c r="B7">
        <v>97</v>
      </c>
      <c r="C7">
        <v>3</v>
      </c>
      <c r="D7" s="1"/>
      <c r="E7" s="1"/>
      <c r="F7" s="1"/>
      <c r="G7" s="1"/>
      <c r="H7" s="1"/>
      <c r="I7" s="1"/>
    </row>
    <row r="8" spans="1:9" x14ac:dyDescent="0.4">
      <c r="A8">
        <v>16</v>
      </c>
      <c r="B8">
        <v>100</v>
      </c>
      <c r="C8">
        <v>0</v>
      </c>
      <c r="D8" s="1"/>
      <c r="E8" s="1"/>
      <c r="F8" s="1"/>
      <c r="G8" s="1"/>
      <c r="H8" s="1"/>
      <c r="I8" s="1"/>
    </row>
    <row r="10" spans="1:9" x14ac:dyDescent="0.4">
      <c r="B10" t="s">
        <v>5</v>
      </c>
      <c r="C10" s="1">
        <v>1</v>
      </c>
    </row>
    <row r="11" spans="1:9" x14ac:dyDescent="0.4">
      <c r="B11" t="s">
        <v>6</v>
      </c>
      <c r="C11" s="1">
        <v>1</v>
      </c>
    </row>
    <row r="12" spans="1:9" x14ac:dyDescent="0.4">
      <c r="B12" t="s">
        <v>7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A5EB9-DC28-49C3-B83F-C6C4E2B8BEF8}">
  <dimension ref="A1:D4"/>
  <sheetViews>
    <sheetView workbookViewId="0"/>
  </sheetViews>
  <sheetFormatPr defaultRowHeight="18.75" x14ac:dyDescent="0.4"/>
  <cols>
    <col min="1" max="1" width="13.75" bestFit="1" customWidth="1"/>
    <col min="2" max="4" width="16" style="1" bestFit="1" customWidth="1"/>
  </cols>
  <sheetData>
    <row r="1" spans="1:4" x14ac:dyDescent="0.4">
      <c r="A1" t="s">
        <v>15</v>
      </c>
      <c r="B1" s="1" t="s">
        <v>12</v>
      </c>
      <c r="C1" s="1" t="s">
        <v>13</v>
      </c>
      <c r="D1" s="1" t="s">
        <v>14</v>
      </c>
    </row>
    <row r="2" spans="1:4" x14ac:dyDescent="0.4">
      <c r="A2" t="s">
        <v>5</v>
      </c>
      <c r="B2" s="1">
        <v>-18.599425485528748</v>
      </c>
      <c r="C2" s="1">
        <v>-19.435219413606106</v>
      </c>
      <c r="D2" s="1">
        <v>-19.070296044051744</v>
      </c>
    </row>
    <row r="3" spans="1:4" x14ac:dyDescent="0.4">
      <c r="A3" t="s">
        <v>6</v>
      </c>
      <c r="B3" s="1">
        <v>1.4684153174145413</v>
      </c>
      <c r="C3" s="1">
        <v>1.5318706185327817</v>
      </c>
      <c r="D3" s="1">
        <v>1.5067355780778611</v>
      </c>
    </row>
    <row r="4" spans="1:4" x14ac:dyDescent="0.4">
      <c r="A4" t="s">
        <v>7</v>
      </c>
      <c r="B4" s="1">
        <v>-218.2334827141446</v>
      </c>
      <c r="C4" s="1">
        <v>-210.2050640360988</v>
      </c>
      <c r="D4" s="1">
        <v>-213.26775642633962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V-2-4</vt:lpstr>
      <vt:lpstr>V-2-5</vt:lpstr>
      <vt:lpstr>V-2-6</vt:lpstr>
      <vt:lpstr>解答例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ゆっくり市場調査論</dc:creator>
  <cp:lastModifiedBy>ゆっくり市場調査論</cp:lastModifiedBy>
  <dcterms:created xsi:type="dcterms:W3CDTF">2022-09-06T15:11:13Z</dcterms:created>
  <dcterms:modified xsi:type="dcterms:W3CDTF">2023-11-07T14:16:38Z</dcterms:modified>
</cp:coreProperties>
</file>